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55" activeTab="1"/>
  </bookViews>
  <sheets>
    <sheet name="HE 2020" sheetId="1" r:id="rId1"/>
    <sheet name="NH 19-20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2" l="1"/>
  <c r="F91" i="2" s="1"/>
  <c r="G90" i="2"/>
  <c r="F90" i="2"/>
  <c r="E89" i="2"/>
  <c r="G89" i="2" s="1"/>
  <c r="G88" i="2"/>
  <c r="F88" i="2"/>
  <c r="G87" i="2"/>
  <c r="F87" i="2"/>
  <c r="G86" i="2"/>
  <c r="F86" i="2"/>
  <c r="H85" i="2"/>
  <c r="H84" i="2"/>
  <c r="G83" i="2"/>
  <c r="F83" i="2"/>
  <c r="G82" i="2"/>
  <c r="F82" i="2"/>
  <c r="G81" i="2"/>
  <c r="F81" i="2"/>
  <c r="G80" i="2"/>
  <c r="F80" i="2"/>
  <c r="G79" i="2"/>
  <c r="F79" i="2"/>
  <c r="G78" i="2"/>
  <c r="F78" i="2"/>
  <c r="G77" i="2"/>
  <c r="F77" i="2"/>
  <c r="H76" i="2"/>
  <c r="H75" i="2"/>
  <c r="H74" i="2"/>
  <c r="H73" i="2"/>
  <c r="H72" i="2"/>
  <c r="H71" i="2"/>
  <c r="H70" i="2"/>
  <c r="G69" i="2"/>
  <c r="F69" i="2"/>
  <c r="G68" i="2"/>
  <c r="F68" i="2"/>
  <c r="G67" i="2"/>
  <c r="F67" i="2"/>
  <c r="G66" i="2"/>
  <c r="F66" i="2"/>
  <c r="G65" i="2"/>
  <c r="F65" i="2"/>
  <c r="H64" i="2"/>
  <c r="H63" i="2"/>
  <c r="H62" i="2"/>
  <c r="H61" i="2"/>
  <c r="H60" i="2"/>
  <c r="G59" i="2"/>
  <c r="F59" i="2"/>
  <c r="G58" i="2"/>
  <c r="F58" i="2"/>
  <c r="G57" i="2"/>
  <c r="F57" i="2"/>
  <c r="G56" i="2"/>
  <c r="F56" i="2"/>
  <c r="G55" i="2"/>
  <c r="F55" i="2"/>
  <c r="G54" i="2"/>
  <c r="F54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G4" i="2"/>
  <c r="F4" i="2"/>
  <c r="G3" i="2"/>
  <c r="F3" i="2"/>
  <c r="G2" i="2"/>
  <c r="F2" i="2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  <c r="F89" i="2" l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5" i="2"/>
  <c r="H66" i="2"/>
  <c r="H67" i="2"/>
  <c r="H68" i="2"/>
  <c r="H69" i="2"/>
  <c r="H77" i="2"/>
  <c r="H78" i="2"/>
  <c r="H79" i="2"/>
  <c r="H80" i="2"/>
  <c r="H81" i="2"/>
  <c r="H82" i="2"/>
  <c r="H83" i="2"/>
  <c r="H86" i="2"/>
  <c r="H87" i="2"/>
  <c r="H88" i="2"/>
  <c r="H90" i="2"/>
  <c r="H89" i="2"/>
  <c r="G91" i="2"/>
  <c r="H91" i="2" s="1"/>
</calcChain>
</file>

<file path=xl/sharedStrings.xml><?xml version="1.0" encoding="utf-8"?>
<sst xmlns="http://schemas.openxmlformats.org/spreadsheetml/2006/main" count="220" uniqueCount="113">
  <si>
    <t>Nguyễn Mai Gia An</t>
  </si>
  <si>
    <t>Trần Yên Ninh</t>
  </si>
  <si>
    <t>Đỗ Phạm Khả Hân</t>
  </si>
  <si>
    <t>Dương Huỳnh Anh Thư</t>
  </si>
  <si>
    <t>Trần Ngọc Trân</t>
  </si>
  <si>
    <t>Trần Ngọc Khả Hân</t>
  </si>
  <si>
    <t>Lê Tiến Đạt</t>
  </si>
  <si>
    <t>Nguyễn Lê Kim Ngân</t>
  </si>
  <si>
    <t>Đỗ Phương Nhi</t>
  </si>
  <si>
    <t>Quách Huỳnh A Mẫn</t>
  </si>
  <si>
    <t>Nguyễn Gia Hân</t>
  </si>
  <si>
    <t>Trịnh Nam Hy</t>
  </si>
  <si>
    <t>Võ Hoàng Minh Duy</t>
  </si>
  <si>
    <t>Lê Tú Vy</t>
  </si>
  <si>
    <t>Lê Đặng Đăng Khoa</t>
  </si>
  <si>
    <t>Lê Ngọc Bảo Trân</t>
  </si>
  <si>
    <t>Khưu Nguyễn Như Ý</t>
  </si>
  <si>
    <t>Nguyễn Ngọc Minh Châu</t>
  </si>
  <si>
    <t>Trần Thị Thanh Trúc</t>
  </si>
  <si>
    <t>Trần Nguyên Khang</t>
  </si>
  <si>
    <t>Lê Hà Nam</t>
  </si>
  <si>
    <t>Tô Phạm Anh Đức</t>
  </si>
  <si>
    <t>Trần Đăng Khoa</t>
  </si>
  <si>
    <t>Trịnh Minh Ngọc</t>
  </si>
  <si>
    <t>Bạch Trường Giang</t>
  </si>
  <si>
    <t>Đặng Quốc Hào</t>
  </si>
  <si>
    <t>Phạm Quốc Bảo</t>
  </si>
  <si>
    <t>Phan Ngn Kim Ngân</t>
  </si>
  <si>
    <t>Vũ Hà Ánh Nhi</t>
  </si>
  <si>
    <t>Lưu Bội Như</t>
  </si>
  <si>
    <t>Lý Tuấn Thành</t>
  </si>
  <si>
    <t>Nguyễn Ngọc Anh Thư</t>
  </si>
  <si>
    <t>Ng Ngọc Anh Thư</t>
  </si>
  <si>
    <t>Tăng Ngọc An Nhiên</t>
  </si>
  <si>
    <t>Lê Hoàng Phương Anh</t>
  </si>
  <si>
    <t>Võ Thị Thanh Nhã</t>
  </si>
  <si>
    <t>Lâm Thiên Ân</t>
  </si>
  <si>
    <t>Ngun Minh Bảo Ngân</t>
  </si>
  <si>
    <t>Phạm Lê Thanh Ngọc</t>
  </si>
  <si>
    <t>Diệp Vĩnh Phong</t>
  </si>
  <si>
    <t>Lê Nguyễn Hồng Thư</t>
  </si>
  <si>
    <t>Phan Nguyễn Linh Xuân</t>
  </si>
  <si>
    <t>Trần Diễm Như Quỳnh</t>
  </si>
  <si>
    <t>Trần Quang Thiện</t>
  </si>
  <si>
    <t>Trần Quang Trí</t>
  </si>
  <si>
    <t>Trần Bảo Duy</t>
  </si>
  <si>
    <t>Nguyễn Kim Gia Mỹ</t>
  </si>
  <si>
    <t>Trần Anh Phát</t>
  </si>
  <si>
    <t>Nguyễn Ngọc Hoài An</t>
  </si>
  <si>
    <t>Lê Hoàng Tâm</t>
  </si>
  <si>
    <t>Lâm Gia Bảo</t>
  </si>
  <si>
    <t>Lê Ngọc Kim Khánh</t>
  </si>
  <si>
    <t>Quan Phú Hào</t>
  </si>
  <si>
    <t>Nguyễn Trần Bảo Minh</t>
  </si>
  <si>
    <t>Cao Dng Phước Nguyên</t>
  </si>
  <si>
    <t>Trần Thiện Nhân</t>
  </si>
  <si>
    <t>Trịnh Nguyễn Gia Phúc</t>
  </si>
  <si>
    <t>Bùi Huy Tính</t>
  </si>
  <si>
    <t>Võ Ngô Hồng Nhi</t>
  </si>
  <si>
    <t>Võ Trần Thành Đạt</t>
  </si>
  <si>
    <t>Trần Gia Hân</t>
  </si>
  <si>
    <t>Nguyễn Quách Gia Mẫn</t>
  </si>
  <si>
    <t>Nguyễn Ngọc Thảo My</t>
  </si>
  <si>
    <t>Nguyễn Hồng Bảo Nhi</t>
  </si>
  <si>
    <t>Ngn Ngọc Minh Phúc</t>
  </si>
  <si>
    <t>Huỳnh Thiên Phúc</t>
  </si>
  <si>
    <t>Trần Ngọc Tiên</t>
  </si>
  <si>
    <t>Hồ Quang Trung</t>
  </si>
  <si>
    <t>Dương Tôn Văn</t>
  </si>
  <si>
    <t>Nguyễn Ngọc Bảo Châu</t>
  </si>
  <si>
    <t>Đặng N Quỳnh Phương</t>
  </si>
  <si>
    <t>Bùi Lê Minh Toàn</t>
  </si>
  <si>
    <t>Nguyễn Châu Anh</t>
  </si>
  <si>
    <t>Thái Gia Bảo</t>
  </si>
  <si>
    <t>Nguyễn Dương Huệ Chi</t>
  </si>
  <si>
    <t>Vũ Hàn 'Thư</t>
  </si>
  <si>
    <t>Lê Thanh Trúc</t>
  </si>
  <si>
    <t>Huỳnh Trần Bảo Trân</t>
  </si>
  <si>
    <t>Nguyễn Phi Yến</t>
  </si>
  <si>
    <t>Phạm Nguyễn Minh Khang</t>
  </si>
  <si>
    <t>Nguyễn Thị Kim Nga</t>
  </si>
  <si>
    <t>Hà Khánh Quyên</t>
  </si>
  <si>
    <t>Danh Thanh Thảo</t>
  </si>
  <si>
    <t>Nguyễn Thành Trí</t>
  </si>
  <si>
    <t>Võ Ngọc Tuyết</t>
  </si>
  <si>
    <t>Nguyễn Ngọc Uyên</t>
  </si>
  <si>
    <t>Phan Thái Gia Hân</t>
  </si>
  <si>
    <t>Hồ Đăng Khoa</t>
  </si>
  <si>
    <t>Lê Châu Minh Mẫn</t>
  </si>
  <si>
    <t>Nguyễn Hoàng Thiên</t>
  </si>
  <si>
    <t>Trần Hoàng Ngọc Trân</t>
  </si>
  <si>
    <t>Kha Minh Đức</t>
  </si>
  <si>
    <t>Chu Huyên Hựu</t>
  </si>
  <si>
    <t>Nguyễn Minh Châu</t>
  </si>
  <si>
    <t>Từ Hiểu Đông</t>
  </si>
  <si>
    <t>Jiang Vỹ Lạc</t>
  </si>
  <si>
    <t>Đinh Bảo Ngọc</t>
  </si>
  <si>
    <t>Ngô Nhã Thi</t>
  </si>
  <si>
    <t>Nguyễn Tường Vy</t>
  </si>
  <si>
    <t>HOÀN TRẢ  HÈ 2020</t>
  </si>
  <si>
    <t>Thỏ</t>
  </si>
  <si>
    <t>Sóc</t>
  </si>
  <si>
    <t>Mầm 1</t>
  </si>
  <si>
    <t>Mầm 2</t>
  </si>
  <si>
    <t>Mầm 3</t>
  </si>
  <si>
    <t>Chồi 1</t>
  </si>
  <si>
    <t>Chồi 2</t>
  </si>
  <si>
    <t>Lá 1</t>
  </si>
  <si>
    <t>Lá 2</t>
  </si>
  <si>
    <t>Chồi 3</t>
  </si>
  <si>
    <t>Lá 4</t>
  </si>
  <si>
    <t>Lá 3</t>
  </si>
  <si>
    <t>HOÀN TRẢ NĂM HỌC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</si>
</sst>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sz val="8"/>
      <color rgb="FF000000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2"/>
      <name val="Times New Roman"/>
      <family val="1"/>
    </font>
    <font>
      <sz val="10.5"/>
      <name val="VNI-Times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0.5"/>
      <name val="Times New Roman"/>
      <family val="1"/>
    </font>
    <font>
      <b/>
      <sz val="13"/>
      <name val="VNI-Times"/>
    </font>
    <font>
      <sz val="10.5"/>
      <name val="Calibri Light"/>
      <family val="1"/>
      <charset val="163"/>
      <scheme val="maj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3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 readingOrder="1"/>
    </xf>
    <xf numFmtId="164" fontId="2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3" fontId="2" fillId="0" borderId="1" xfId="1" applyNumberFormat="1" applyFont="1" applyFill="1" applyBorder="1" applyAlignment="1">
      <alignment horizontal="center"/>
    </xf>
    <xf numFmtId="0" fontId="2" fillId="0" borderId="1" xfId="0" applyFont="1" applyBorder="1"/>
    <xf numFmtId="3" fontId="4" fillId="0" borderId="1" xfId="1" applyNumberFormat="1" applyFont="1" applyBorder="1" applyAlignment="1">
      <alignment horizontal="center"/>
    </xf>
    <xf numFmtId="0" fontId="6" fillId="0" borderId="1" xfId="0" applyFont="1" applyBorder="1"/>
    <xf numFmtId="3" fontId="7" fillId="0" borderId="1" xfId="1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6" fillId="0" borderId="1" xfId="0" applyFont="1" applyBorder="1" applyAlignment="1"/>
    <xf numFmtId="0" fontId="8" fillId="0" borderId="1" xfId="0" applyFont="1" applyFill="1" applyBorder="1" applyAlignment="1"/>
    <xf numFmtId="0" fontId="8" fillId="0" borderId="1" xfId="0" applyFont="1" applyFill="1" applyBorder="1"/>
    <xf numFmtId="0" fontId="8" fillId="0" borderId="1" xfId="0" applyFont="1" applyBorder="1" applyAlignment="1">
      <alignment vertical="center"/>
    </xf>
    <xf numFmtId="0" fontId="8" fillId="0" borderId="1" xfId="0" applyFont="1" applyBorder="1"/>
    <xf numFmtId="3" fontId="11" fillId="0" borderId="1" xfId="1" applyNumberFormat="1" applyFont="1" applyBorder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vertical="center"/>
    </xf>
    <xf numFmtId="3" fontId="11" fillId="0" borderId="1" xfId="1" applyNumberFormat="1" applyFont="1" applyFill="1" applyBorder="1" applyAlignment="1">
      <alignment horizontal="center"/>
    </xf>
    <xf numFmtId="0" fontId="2" fillId="2" borderId="1" xfId="0" applyFont="1" applyFill="1" applyBorder="1"/>
    <xf numFmtId="3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3" fontId="4" fillId="2" borderId="1" xfId="1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0" fontId="0" fillId="0" borderId="0" xfId="0" applyFill="1"/>
    <xf numFmtId="0" fontId="2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0" fillId="0" borderId="1" xfId="0" applyFont="1" applyBorder="1"/>
    <xf numFmtId="0" fontId="2" fillId="0" borderId="1" xfId="0" applyFont="1" applyFill="1" applyBorder="1"/>
    <xf numFmtId="164" fontId="13" fillId="0" borderId="1" xfId="1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/>
    <xf numFmtId="0" fontId="6" fillId="0" borderId="3" xfId="0" applyFont="1" applyBorder="1" applyAlignment="1"/>
    <xf numFmtId="0" fontId="14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workbookViewId="0">
      <selection activeCell="B1" sqref="B1:G1"/>
    </sheetView>
  </sheetViews>
  <sheetFormatPr defaultRowHeight="15" x14ac:dyDescent="0.25"/>
  <cols>
    <col min="2" max="2" width="23.85546875" customWidth="1"/>
    <col min="5" max="5" width="13.28515625" customWidth="1"/>
    <col min="6" max="6" width="12.5703125" customWidth="1"/>
    <col min="7" max="7" width="14.7109375" customWidth="1"/>
  </cols>
  <sheetData>
    <row r="1" spans="2:7" ht="18.75" x14ac:dyDescent="0.3">
      <c r="B1" s="35" t="s">
        <v>99</v>
      </c>
      <c r="C1" s="35"/>
      <c r="D1" s="35"/>
      <c r="E1" s="35"/>
      <c r="F1" s="35"/>
      <c r="G1" s="35"/>
    </row>
    <row r="2" spans="2:7" ht="20.25" customHeight="1" x14ac:dyDescent="0.25">
      <c r="B2" s="12" t="s">
        <v>0</v>
      </c>
      <c r="C2" s="30" t="s">
        <v>100</v>
      </c>
      <c r="D2" s="3">
        <v>2</v>
      </c>
      <c r="E2" s="4">
        <f t="shared" ref="E2:E20" si="0">D2*14000</f>
        <v>28000</v>
      </c>
      <c r="F2" s="4">
        <f t="shared" ref="F2:F20" si="1">D2*30000</f>
        <v>60000</v>
      </c>
      <c r="G2" s="5">
        <f t="shared" ref="G2:G20" si="2">SUM(E2:F2)</f>
        <v>88000</v>
      </c>
    </row>
    <row r="3" spans="2:7" ht="16.5" x14ac:dyDescent="0.25">
      <c r="B3" s="13" t="s">
        <v>1</v>
      </c>
      <c r="C3" s="31" t="s">
        <v>101</v>
      </c>
      <c r="D3" s="6">
        <v>1</v>
      </c>
      <c r="E3" s="4">
        <f t="shared" si="0"/>
        <v>14000</v>
      </c>
      <c r="F3" s="4">
        <f t="shared" si="1"/>
        <v>30000</v>
      </c>
      <c r="G3" s="5">
        <f t="shared" si="2"/>
        <v>44000</v>
      </c>
    </row>
    <row r="4" spans="2:7" ht="16.5" x14ac:dyDescent="0.25">
      <c r="B4" s="14" t="s">
        <v>2</v>
      </c>
      <c r="C4" s="31" t="s">
        <v>101</v>
      </c>
      <c r="D4" s="6">
        <v>1</v>
      </c>
      <c r="E4" s="4">
        <f t="shared" si="0"/>
        <v>14000</v>
      </c>
      <c r="F4" s="4">
        <f t="shared" si="1"/>
        <v>30000</v>
      </c>
      <c r="G4" s="5">
        <f t="shared" si="2"/>
        <v>44000</v>
      </c>
    </row>
    <row r="5" spans="2:7" ht="16.5" x14ac:dyDescent="0.25">
      <c r="B5" s="9" t="s">
        <v>3</v>
      </c>
      <c r="C5" s="1" t="s">
        <v>102</v>
      </c>
      <c r="D5" s="8">
        <v>2</v>
      </c>
      <c r="E5" s="4">
        <f t="shared" si="0"/>
        <v>28000</v>
      </c>
      <c r="F5" s="4">
        <f t="shared" si="1"/>
        <v>60000</v>
      </c>
      <c r="G5" s="5">
        <f t="shared" si="2"/>
        <v>88000</v>
      </c>
    </row>
    <row r="6" spans="2:7" ht="16.5" x14ac:dyDescent="0.25">
      <c r="B6" s="9" t="s">
        <v>4</v>
      </c>
      <c r="C6" s="1" t="s">
        <v>102</v>
      </c>
      <c r="D6" s="8">
        <v>1</v>
      </c>
      <c r="E6" s="4">
        <f t="shared" si="0"/>
        <v>14000</v>
      </c>
      <c r="F6" s="4">
        <f t="shared" si="1"/>
        <v>30000</v>
      </c>
      <c r="G6" s="5">
        <f t="shared" si="2"/>
        <v>44000</v>
      </c>
    </row>
    <row r="7" spans="2:7" ht="16.5" x14ac:dyDescent="0.25">
      <c r="B7" s="9" t="s">
        <v>5</v>
      </c>
      <c r="C7" s="1" t="s">
        <v>102</v>
      </c>
      <c r="D7" s="8">
        <v>4</v>
      </c>
      <c r="E7" s="4">
        <f t="shared" si="0"/>
        <v>56000</v>
      </c>
      <c r="F7" s="4">
        <f t="shared" si="1"/>
        <v>120000</v>
      </c>
      <c r="G7" s="5">
        <f t="shared" si="2"/>
        <v>176000</v>
      </c>
    </row>
    <row r="8" spans="2:7" ht="16.5" x14ac:dyDescent="0.25">
      <c r="B8" s="9" t="s">
        <v>6</v>
      </c>
      <c r="C8" s="1" t="s">
        <v>103</v>
      </c>
      <c r="D8" s="1">
        <v>1</v>
      </c>
      <c r="E8" s="4">
        <f t="shared" si="0"/>
        <v>14000</v>
      </c>
      <c r="F8" s="4">
        <f t="shared" si="1"/>
        <v>30000</v>
      </c>
      <c r="G8" s="5">
        <f t="shared" si="2"/>
        <v>44000</v>
      </c>
    </row>
    <row r="9" spans="2:7" ht="16.5" x14ac:dyDescent="0.25">
      <c r="B9" s="9" t="s">
        <v>7</v>
      </c>
      <c r="C9" s="1" t="s">
        <v>103</v>
      </c>
      <c r="D9" s="1">
        <v>2</v>
      </c>
      <c r="E9" s="4">
        <f t="shared" si="0"/>
        <v>28000</v>
      </c>
      <c r="F9" s="4">
        <f t="shared" si="1"/>
        <v>60000</v>
      </c>
      <c r="G9" s="5">
        <f t="shared" si="2"/>
        <v>88000</v>
      </c>
    </row>
    <row r="10" spans="2:7" ht="16.5" x14ac:dyDescent="0.25">
      <c r="B10" s="9" t="s">
        <v>8</v>
      </c>
      <c r="C10" s="1" t="s">
        <v>104</v>
      </c>
      <c r="D10" s="8">
        <v>1</v>
      </c>
      <c r="E10" s="4">
        <f t="shared" si="0"/>
        <v>14000</v>
      </c>
      <c r="F10" s="4">
        <f t="shared" si="1"/>
        <v>30000</v>
      </c>
      <c r="G10" s="5">
        <f t="shared" si="2"/>
        <v>44000</v>
      </c>
    </row>
    <row r="11" spans="2:7" ht="16.5" x14ac:dyDescent="0.25">
      <c r="B11" s="9" t="s">
        <v>9</v>
      </c>
      <c r="C11" s="1" t="s">
        <v>104</v>
      </c>
      <c r="D11" s="8">
        <v>1</v>
      </c>
      <c r="E11" s="4">
        <f t="shared" si="0"/>
        <v>14000</v>
      </c>
      <c r="F11" s="4">
        <f t="shared" si="1"/>
        <v>30000</v>
      </c>
      <c r="G11" s="5">
        <f t="shared" si="2"/>
        <v>44000</v>
      </c>
    </row>
    <row r="12" spans="2:7" ht="16.5" x14ac:dyDescent="0.25">
      <c r="B12" s="9" t="s">
        <v>10</v>
      </c>
      <c r="C12" s="1" t="s">
        <v>104</v>
      </c>
      <c r="D12" s="8">
        <v>1</v>
      </c>
      <c r="E12" s="4">
        <f t="shared" si="0"/>
        <v>14000</v>
      </c>
      <c r="F12" s="4">
        <f t="shared" si="1"/>
        <v>30000</v>
      </c>
      <c r="G12" s="5">
        <f t="shared" si="2"/>
        <v>44000</v>
      </c>
    </row>
    <row r="13" spans="2:7" ht="16.5" x14ac:dyDescent="0.25">
      <c r="B13" s="9" t="s">
        <v>11</v>
      </c>
      <c r="C13" s="1" t="s">
        <v>104</v>
      </c>
      <c r="D13" s="8">
        <v>2</v>
      </c>
      <c r="E13" s="4">
        <f t="shared" si="0"/>
        <v>28000</v>
      </c>
      <c r="F13" s="4">
        <f t="shared" si="1"/>
        <v>60000</v>
      </c>
      <c r="G13" s="5">
        <f t="shared" si="2"/>
        <v>88000</v>
      </c>
    </row>
    <row r="14" spans="2:7" ht="16.5" x14ac:dyDescent="0.25">
      <c r="B14" s="9" t="s">
        <v>12</v>
      </c>
      <c r="C14" s="1" t="s">
        <v>105</v>
      </c>
      <c r="D14" s="1">
        <v>1</v>
      </c>
      <c r="E14" s="4">
        <f t="shared" si="0"/>
        <v>14000</v>
      </c>
      <c r="F14" s="4">
        <f t="shared" si="1"/>
        <v>30000</v>
      </c>
      <c r="G14" s="5">
        <f t="shared" si="2"/>
        <v>44000</v>
      </c>
    </row>
    <row r="15" spans="2:7" ht="16.5" x14ac:dyDescent="0.25">
      <c r="B15" s="9" t="s">
        <v>13</v>
      </c>
      <c r="C15" s="1" t="s">
        <v>105</v>
      </c>
      <c r="D15" s="1">
        <v>1</v>
      </c>
      <c r="E15" s="4">
        <f t="shared" si="0"/>
        <v>14000</v>
      </c>
      <c r="F15" s="4">
        <f t="shared" si="1"/>
        <v>30000</v>
      </c>
      <c r="G15" s="5">
        <f t="shared" si="2"/>
        <v>44000</v>
      </c>
    </row>
    <row r="16" spans="2:7" ht="16.5" x14ac:dyDescent="0.25">
      <c r="B16" s="9" t="s">
        <v>14</v>
      </c>
      <c r="C16" s="1" t="s">
        <v>106</v>
      </c>
      <c r="D16" s="1">
        <v>3</v>
      </c>
      <c r="E16" s="4">
        <f t="shared" si="0"/>
        <v>42000</v>
      </c>
      <c r="F16" s="4">
        <f t="shared" si="1"/>
        <v>90000</v>
      </c>
      <c r="G16" s="5">
        <f t="shared" si="2"/>
        <v>132000</v>
      </c>
    </row>
    <row r="17" spans="2:7" ht="16.5" x14ac:dyDescent="0.25">
      <c r="B17" s="9" t="s">
        <v>15</v>
      </c>
      <c r="C17" s="1" t="s">
        <v>107</v>
      </c>
      <c r="D17" s="1">
        <v>3</v>
      </c>
      <c r="E17" s="4">
        <f t="shared" si="0"/>
        <v>42000</v>
      </c>
      <c r="F17" s="4">
        <f t="shared" si="1"/>
        <v>90000</v>
      </c>
      <c r="G17" s="5">
        <f t="shared" si="2"/>
        <v>132000</v>
      </c>
    </row>
    <row r="18" spans="2:7" ht="16.5" x14ac:dyDescent="0.25">
      <c r="B18" s="9" t="s">
        <v>16</v>
      </c>
      <c r="C18" s="1" t="s">
        <v>107</v>
      </c>
      <c r="D18" s="10">
        <v>3</v>
      </c>
      <c r="E18" s="4">
        <f t="shared" si="0"/>
        <v>42000</v>
      </c>
      <c r="F18" s="4">
        <f t="shared" si="1"/>
        <v>90000</v>
      </c>
      <c r="G18" s="5">
        <f t="shared" si="2"/>
        <v>132000</v>
      </c>
    </row>
    <row r="19" spans="2:7" ht="20.25" customHeight="1" x14ac:dyDescent="0.25">
      <c r="B19" s="15" t="s">
        <v>17</v>
      </c>
      <c r="C19" s="23" t="s">
        <v>108</v>
      </c>
      <c r="D19" s="10">
        <v>1</v>
      </c>
      <c r="E19" s="4">
        <f t="shared" si="0"/>
        <v>14000</v>
      </c>
      <c r="F19" s="4">
        <f t="shared" si="1"/>
        <v>30000</v>
      </c>
      <c r="G19" s="5">
        <f t="shared" si="2"/>
        <v>44000</v>
      </c>
    </row>
    <row r="20" spans="2:7" ht="16.5" x14ac:dyDescent="0.25">
      <c r="B20" s="16" t="s">
        <v>18</v>
      </c>
      <c r="C20" s="23" t="s">
        <v>108</v>
      </c>
      <c r="D20" s="10">
        <v>2</v>
      </c>
      <c r="E20" s="4">
        <f t="shared" si="0"/>
        <v>28000</v>
      </c>
      <c r="F20" s="4">
        <f t="shared" si="1"/>
        <v>60000</v>
      </c>
      <c r="G20" s="5">
        <f t="shared" si="2"/>
        <v>88000</v>
      </c>
    </row>
  </sheetData>
  <mergeCells count="1">
    <mergeCell ref="B1:G1"/>
  </mergeCells>
  <printOptions horizontalCentered="1"/>
  <pageMargins left="0" right="0" top="0.75" bottom="0.75" header="0.3" footer="0.3"/>
  <pageSetup paperSize="9" scale="105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workbookViewId="0">
      <selection activeCell="M10" sqref="M10"/>
    </sheetView>
  </sheetViews>
  <sheetFormatPr defaultRowHeight="15" x14ac:dyDescent="0.25"/>
  <cols>
    <col min="3" max="3" width="17.28515625" customWidth="1"/>
    <col min="4" max="4" width="11.7109375" customWidth="1"/>
    <col min="5" max="5" width="9.5703125" customWidth="1"/>
    <col min="6" max="8" width="13.5703125" customWidth="1"/>
  </cols>
  <sheetData>
    <row r="1" spans="2:8" ht="18.75" x14ac:dyDescent="0.3">
      <c r="B1" s="40" t="s">
        <v>112</v>
      </c>
      <c r="C1" s="40"/>
      <c r="D1" s="40"/>
      <c r="E1" s="40"/>
      <c r="F1" s="40"/>
      <c r="G1" s="40"/>
      <c r="H1" s="40"/>
    </row>
    <row r="2" spans="2:8" ht="18.75" x14ac:dyDescent="0.3">
      <c r="B2" s="32" t="s">
        <v>10</v>
      </c>
      <c r="C2" s="17"/>
      <c r="D2" s="18" t="s">
        <v>101</v>
      </c>
      <c r="E2" s="17">
        <v>2</v>
      </c>
      <c r="F2" s="19">
        <f t="shared" ref="F2:F8" si="0">E2*13000</f>
        <v>26000</v>
      </c>
      <c r="G2" s="19">
        <f t="shared" ref="G2:G8" si="1">E2*29000</f>
        <v>58000</v>
      </c>
      <c r="H2" s="5">
        <f t="shared" ref="H2:H8" si="2">SUM(F2:G2)</f>
        <v>84000</v>
      </c>
    </row>
    <row r="3" spans="2:8" ht="18.75" x14ac:dyDescent="0.3">
      <c r="B3" s="32" t="s">
        <v>19</v>
      </c>
      <c r="C3" s="17"/>
      <c r="D3" s="18" t="s">
        <v>101</v>
      </c>
      <c r="E3" s="17">
        <v>1</v>
      </c>
      <c r="F3" s="19">
        <f t="shared" si="0"/>
        <v>13000</v>
      </c>
      <c r="G3" s="19">
        <f t="shared" si="1"/>
        <v>29000</v>
      </c>
      <c r="H3" s="5">
        <f t="shared" si="2"/>
        <v>42000</v>
      </c>
    </row>
    <row r="4" spans="2:8" ht="18.75" x14ac:dyDescent="0.3">
      <c r="B4" s="32" t="s">
        <v>20</v>
      </c>
      <c r="C4" s="17"/>
      <c r="D4" s="18" t="s">
        <v>101</v>
      </c>
      <c r="E4" s="17">
        <v>2</v>
      </c>
      <c r="F4" s="19">
        <f t="shared" si="0"/>
        <v>26000</v>
      </c>
      <c r="G4" s="19">
        <f t="shared" si="1"/>
        <v>58000</v>
      </c>
      <c r="H4" s="5">
        <f t="shared" si="2"/>
        <v>84000</v>
      </c>
    </row>
    <row r="5" spans="2:8" ht="18.75" x14ac:dyDescent="0.3">
      <c r="B5" s="32" t="s">
        <v>21</v>
      </c>
      <c r="C5" s="17"/>
      <c r="D5" s="2" t="s">
        <v>102</v>
      </c>
      <c r="E5" s="17">
        <v>2</v>
      </c>
      <c r="F5" s="19">
        <f t="shared" si="0"/>
        <v>26000</v>
      </c>
      <c r="G5" s="19">
        <f t="shared" si="1"/>
        <v>58000</v>
      </c>
      <c r="H5" s="5">
        <f t="shared" si="2"/>
        <v>84000</v>
      </c>
    </row>
    <row r="6" spans="2:8" ht="16.5" x14ac:dyDescent="0.25">
      <c r="B6" s="7" t="s">
        <v>22</v>
      </c>
      <c r="C6" s="1"/>
      <c r="D6" s="2" t="s">
        <v>102</v>
      </c>
      <c r="E6" s="1">
        <v>2</v>
      </c>
      <c r="F6" s="4">
        <f t="shared" si="0"/>
        <v>26000</v>
      </c>
      <c r="G6" s="4">
        <f t="shared" si="1"/>
        <v>58000</v>
      </c>
      <c r="H6" s="5">
        <f t="shared" si="2"/>
        <v>84000</v>
      </c>
    </row>
    <row r="7" spans="2:8" ht="16.5" x14ac:dyDescent="0.25">
      <c r="B7" s="7" t="s">
        <v>23</v>
      </c>
      <c r="C7" s="1"/>
      <c r="D7" s="2" t="s">
        <v>100</v>
      </c>
      <c r="E7" s="1">
        <v>1</v>
      </c>
      <c r="F7" s="4">
        <f t="shared" si="0"/>
        <v>13000</v>
      </c>
      <c r="G7" s="4">
        <f t="shared" si="1"/>
        <v>29000</v>
      </c>
      <c r="H7" s="5">
        <f t="shared" si="2"/>
        <v>42000</v>
      </c>
    </row>
    <row r="8" spans="2:8" ht="16.5" x14ac:dyDescent="0.25">
      <c r="B8" s="33" t="s">
        <v>6</v>
      </c>
      <c r="C8" s="6"/>
      <c r="D8" s="2" t="s">
        <v>103</v>
      </c>
      <c r="E8" s="6">
        <v>1</v>
      </c>
      <c r="F8" s="4">
        <f t="shared" si="0"/>
        <v>13000</v>
      </c>
      <c r="G8" s="4">
        <f t="shared" si="1"/>
        <v>29000</v>
      </c>
      <c r="H8" s="5">
        <f t="shared" si="2"/>
        <v>42000</v>
      </c>
    </row>
    <row r="9" spans="2:8" ht="16.5" x14ac:dyDescent="0.25">
      <c r="B9" s="33" t="s">
        <v>24</v>
      </c>
      <c r="C9" s="6"/>
      <c r="D9" s="2" t="s">
        <v>103</v>
      </c>
      <c r="E9" s="6">
        <v>1</v>
      </c>
      <c r="F9" s="4">
        <f t="shared" ref="F9:F16" si="3">E9*13000</f>
        <v>13000</v>
      </c>
      <c r="G9" s="4">
        <f t="shared" ref="G9:G16" si="4">E9*29000</f>
        <v>29000</v>
      </c>
      <c r="H9" s="5">
        <f t="shared" ref="H9:H16" si="5">SUM(F9:G9)</f>
        <v>42000</v>
      </c>
    </row>
    <row r="10" spans="2:8" ht="16.5" x14ac:dyDescent="0.25">
      <c r="B10" s="33" t="s">
        <v>25</v>
      </c>
      <c r="C10" s="6"/>
      <c r="D10" s="2" t="s">
        <v>103</v>
      </c>
      <c r="E10" s="6">
        <v>2</v>
      </c>
      <c r="F10" s="4">
        <f t="shared" si="3"/>
        <v>26000</v>
      </c>
      <c r="G10" s="4">
        <f t="shared" si="4"/>
        <v>58000</v>
      </c>
      <c r="H10" s="5">
        <f t="shared" si="5"/>
        <v>84000</v>
      </c>
    </row>
    <row r="11" spans="2:8" ht="16.5" x14ac:dyDescent="0.25">
      <c r="B11" s="33" t="s">
        <v>26</v>
      </c>
      <c r="C11" s="6"/>
      <c r="D11" s="4" t="s">
        <v>101</v>
      </c>
      <c r="E11" s="6">
        <v>2</v>
      </c>
      <c r="F11" s="4">
        <f t="shared" si="3"/>
        <v>26000</v>
      </c>
      <c r="G11" s="4">
        <f t="shared" si="4"/>
        <v>58000</v>
      </c>
      <c r="H11" s="5">
        <f t="shared" si="5"/>
        <v>84000</v>
      </c>
    </row>
    <row r="12" spans="2:8" ht="16.5" x14ac:dyDescent="0.25">
      <c r="B12" s="33" t="s">
        <v>27</v>
      </c>
      <c r="C12" s="6"/>
      <c r="D12" s="2" t="s">
        <v>104</v>
      </c>
      <c r="E12" s="6">
        <v>2</v>
      </c>
      <c r="F12" s="4">
        <f t="shared" si="3"/>
        <v>26000</v>
      </c>
      <c r="G12" s="4">
        <f t="shared" si="4"/>
        <v>58000</v>
      </c>
      <c r="H12" s="5">
        <f t="shared" si="5"/>
        <v>84000</v>
      </c>
    </row>
    <row r="13" spans="2:8" ht="16.5" x14ac:dyDescent="0.25">
      <c r="B13" s="33" t="s">
        <v>28</v>
      </c>
      <c r="C13" s="6"/>
      <c r="D13" s="2" t="s">
        <v>103</v>
      </c>
      <c r="E13" s="6">
        <v>2</v>
      </c>
      <c r="F13" s="4">
        <f t="shared" si="3"/>
        <v>26000</v>
      </c>
      <c r="G13" s="4">
        <f t="shared" si="4"/>
        <v>58000</v>
      </c>
      <c r="H13" s="5">
        <f t="shared" si="5"/>
        <v>84000</v>
      </c>
    </row>
    <row r="14" spans="2:8" ht="16.5" x14ac:dyDescent="0.25">
      <c r="B14" s="33" t="s">
        <v>29</v>
      </c>
      <c r="C14" s="6"/>
      <c r="D14" s="4" t="s">
        <v>101</v>
      </c>
      <c r="E14" s="6">
        <v>3</v>
      </c>
      <c r="F14" s="4">
        <f t="shared" si="3"/>
        <v>39000</v>
      </c>
      <c r="G14" s="4">
        <f t="shared" si="4"/>
        <v>87000</v>
      </c>
      <c r="H14" s="5">
        <f t="shared" si="5"/>
        <v>126000</v>
      </c>
    </row>
    <row r="15" spans="2:8" ht="16.5" x14ac:dyDescent="0.25">
      <c r="B15" s="33" t="s">
        <v>30</v>
      </c>
      <c r="C15" s="6"/>
      <c r="D15" s="4" t="s">
        <v>101</v>
      </c>
      <c r="E15" s="6">
        <v>4</v>
      </c>
      <c r="F15" s="4">
        <f t="shared" si="3"/>
        <v>52000</v>
      </c>
      <c r="G15" s="4">
        <f t="shared" si="4"/>
        <v>116000</v>
      </c>
      <c r="H15" s="5">
        <f t="shared" si="5"/>
        <v>168000</v>
      </c>
    </row>
    <row r="16" spans="2:8" ht="16.5" x14ac:dyDescent="0.25">
      <c r="B16" s="33" t="s">
        <v>31</v>
      </c>
      <c r="C16" s="6"/>
      <c r="D16" s="2" t="s">
        <v>103</v>
      </c>
      <c r="E16" s="6">
        <v>1</v>
      </c>
      <c r="F16" s="4">
        <f t="shared" si="3"/>
        <v>13000</v>
      </c>
      <c r="G16" s="4">
        <f t="shared" si="4"/>
        <v>29000</v>
      </c>
      <c r="H16" s="5">
        <f t="shared" si="5"/>
        <v>42000</v>
      </c>
    </row>
    <row r="17" spans="2:8" ht="18.75" x14ac:dyDescent="0.25">
      <c r="B17" s="20" t="s">
        <v>25</v>
      </c>
      <c r="C17" s="21"/>
      <c r="D17" s="2" t="s">
        <v>103</v>
      </c>
      <c r="E17" s="21">
        <v>3</v>
      </c>
      <c r="F17" s="19">
        <f>E17*13000</f>
        <v>39000</v>
      </c>
      <c r="G17" s="19">
        <f>E17*29000</f>
        <v>87000</v>
      </c>
      <c r="H17" s="5">
        <f>SUM(F17:G17)</f>
        <v>126000</v>
      </c>
    </row>
    <row r="18" spans="2:8" ht="18.75" x14ac:dyDescent="0.25">
      <c r="B18" s="20" t="s">
        <v>32</v>
      </c>
      <c r="C18" s="21"/>
      <c r="D18" s="2" t="s">
        <v>103</v>
      </c>
      <c r="E18" s="21">
        <v>1</v>
      </c>
      <c r="F18" s="19">
        <f>E18*13000</f>
        <v>13000</v>
      </c>
      <c r="G18" s="19">
        <f>E18*29000</f>
        <v>29000</v>
      </c>
      <c r="H18" s="5">
        <f>SUM(F18:G18)</f>
        <v>42000</v>
      </c>
    </row>
    <row r="19" spans="2:8" ht="18.75" x14ac:dyDescent="0.25">
      <c r="B19" s="20" t="s">
        <v>33</v>
      </c>
      <c r="C19" s="21"/>
      <c r="D19" s="2" t="s">
        <v>103</v>
      </c>
      <c r="E19" s="21">
        <v>1</v>
      </c>
      <c r="F19" s="19">
        <f>E19*13000</f>
        <v>13000</v>
      </c>
      <c r="G19" s="19">
        <f>E19*29000</f>
        <v>29000</v>
      </c>
      <c r="H19" s="5">
        <f>SUM(F19:G19)</f>
        <v>42000</v>
      </c>
    </row>
    <row r="20" spans="2:8" ht="16.5" x14ac:dyDescent="0.25">
      <c r="B20" s="7" t="s">
        <v>34</v>
      </c>
      <c r="C20" s="1"/>
      <c r="D20" s="2" t="s">
        <v>105</v>
      </c>
      <c r="E20" s="8">
        <v>1</v>
      </c>
      <c r="F20" s="4">
        <f t="shared" ref="F20:F21" si="6">E20*13000</f>
        <v>13000</v>
      </c>
      <c r="G20" s="4">
        <f t="shared" ref="G20:G21" si="7">E20*29000</f>
        <v>29000</v>
      </c>
      <c r="H20" s="5">
        <f t="shared" ref="H20:H21" si="8">SUM(F20:G20)</f>
        <v>42000</v>
      </c>
    </row>
    <row r="21" spans="2:8" ht="16.5" x14ac:dyDescent="0.25">
      <c r="B21" s="22" t="s">
        <v>35</v>
      </c>
      <c r="C21" s="23"/>
      <c r="D21" s="2" t="s">
        <v>105</v>
      </c>
      <c r="E21" s="25">
        <v>1</v>
      </c>
      <c r="F21" s="24">
        <f t="shared" si="6"/>
        <v>13000</v>
      </c>
      <c r="G21" s="24">
        <f t="shared" si="7"/>
        <v>29000</v>
      </c>
      <c r="H21" s="26">
        <f t="shared" si="8"/>
        <v>42000</v>
      </c>
    </row>
    <row r="22" spans="2:8" ht="16.5" x14ac:dyDescent="0.25">
      <c r="B22" s="7" t="s">
        <v>36</v>
      </c>
      <c r="C22" s="1"/>
      <c r="D22" s="2" t="s">
        <v>103</v>
      </c>
      <c r="E22" s="1">
        <v>2</v>
      </c>
      <c r="F22" s="4">
        <f>E22*13000</f>
        <v>26000</v>
      </c>
      <c r="G22" s="4">
        <f>E22*29000</f>
        <v>58000</v>
      </c>
      <c r="H22" s="5">
        <f>SUM(F22:G22)</f>
        <v>84000</v>
      </c>
    </row>
    <row r="23" spans="2:8" ht="16.5" x14ac:dyDescent="0.25">
      <c r="B23" s="7" t="s">
        <v>37</v>
      </c>
      <c r="C23" s="1"/>
      <c r="D23" s="2" t="s">
        <v>106</v>
      </c>
      <c r="E23" s="8">
        <v>3</v>
      </c>
      <c r="F23" s="4">
        <f t="shared" ref="F23:F30" si="9">E23*13000</f>
        <v>39000</v>
      </c>
      <c r="G23" s="4">
        <f t="shared" ref="G23:G30" si="10">E23*29000</f>
        <v>87000</v>
      </c>
      <c r="H23" s="5">
        <f t="shared" ref="H23:H30" si="11">SUM(F23:G23)</f>
        <v>126000</v>
      </c>
    </row>
    <row r="24" spans="2:8" ht="16.5" x14ac:dyDescent="0.25">
      <c r="B24" s="7" t="s">
        <v>38</v>
      </c>
      <c r="C24" s="1"/>
      <c r="D24" s="2" t="s">
        <v>109</v>
      </c>
      <c r="E24" s="8">
        <v>2</v>
      </c>
      <c r="F24" s="4">
        <f t="shared" si="9"/>
        <v>26000</v>
      </c>
      <c r="G24" s="4">
        <f t="shared" si="10"/>
        <v>58000</v>
      </c>
      <c r="H24" s="5">
        <f t="shared" si="11"/>
        <v>84000</v>
      </c>
    </row>
    <row r="25" spans="2:8" ht="16.5" x14ac:dyDescent="0.25">
      <c r="B25" s="7" t="s">
        <v>39</v>
      </c>
      <c r="C25" s="1"/>
      <c r="D25" s="2" t="s">
        <v>109</v>
      </c>
      <c r="E25" s="8">
        <v>2</v>
      </c>
      <c r="F25" s="4">
        <f t="shared" si="9"/>
        <v>26000</v>
      </c>
      <c r="G25" s="4">
        <f t="shared" si="10"/>
        <v>58000</v>
      </c>
      <c r="H25" s="5">
        <f t="shared" si="11"/>
        <v>84000</v>
      </c>
    </row>
    <row r="26" spans="2:8" ht="16.5" x14ac:dyDescent="0.25">
      <c r="B26" s="7" t="s">
        <v>40</v>
      </c>
      <c r="C26" s="1"/>
      <c r="D26" s="2" t="s">
        <v>109</v>
      </c>
      <c r="E26" s="8">
        <v>1</v>
      </c>
      <c r="F26" s="4">
        <f t="shared" si="9"/>
        <v>13000</v>
      </c>
      <c r="G26" s="4">
        <f t="shared" si="10"/>
        <v>29000</v>
      </c>
      <c r="H26" s="5">
        <f t="shared" si="11"/>
        <v>42000</v>
      </c>
    </row>
    <row r="27" spans="2:8" ht="16.5" x14ac:dyDescent="0.25">
      <c r="B27" s="7" t="s">
        <v>41</v>
      </c>
      <c r="C27" s="1"/>
      <c r="D27" s="2" t="s">
        <v>109</v>
      </c>
      <c r="E27" s="8">
        <v>2</v>
      </c>
      <c r="F27" s="4">
        <f t="shared" si="9"/>
        <v>26000</v>
      </c>
      <c r="G27" s="4">
        <f t="shared" si="10"/>
        <v>58000</v>
      </c>
      <c r="H27" s="5">
        <f t="shared" si="11"/>
        <v>84000</v>
      </c>
    </row>
    <row r="28" spans="2:8" ht="16.5" x14ac:dyDescent="0.25">
      <c r="B28" s="7" t="s">
        <v>42</v>
      </c>
      <c r="C28" s="1"/>
      <c r="D28" s="2" t="s">
        <v>109</v>
      </c>
      <c r="E28" s="8">
        <v>1</v>
      </c>
      <c r="F28" s="4">
        <f t="shared" si="9"/>
        <v>13000</v>
      </c>
      <c r="G28" s="4">
        <f t="shared" si="10"/>
        <v>29000</v>
      </c>
      <c r="H28" s="5">
        <f t="shared" si="11"/>
        <v>42000</v>
      </c>
    </row>
    <row r="29" spans="2:8" ht="16.5" x14ac:dyDescent="0.25">
      <c r="B29" s="7" t="s">
        <v>43</v>
      </c>
      <c r="C29" s="1"/>
      <c r="D29" s="2" t="s">
        <v>109</v>
      </c>
      <c r="E29" s="8">
        <v>1</v>
      </c>
      <c r="F29" s="4">
        <f t="shared" si="9"/>
        <v>13000</v>
      </c>
      <c r="G29" s="4">
        <f t="shared" si="10"/>
        <v>29000</v>
      </c>
      <c r="H29" s="5">
        <f t="shared" si="11"/>
        <v>42000</v>
      </c>
    </row>
    <row r="30" spans="2:8" ht="16.5" x14ac:dyDescent="0.25">
      <c r="B30" s="7" t="s">
        <v>44</v>
      </c>
      <c r="C30" s="1"/>
      <c r="D30" s="2" t="s">
        <v>109</v>
      </c>
      <c r="E30" s="8">
        <v>1</v>
      </c>
      <c r="F30" s="4">
        <f t="shared" si="9"/>
        <v>13000</v>
      </c>
      <c r="G30" s="4">
        <f t="shared" si="10"/>
        <v>29000</v>
      </c>
      <c r="H30" s="5">
        <f t="shared" si="11"/>
        <v>42000</v>
      </c>
    </row>
    <row r="31" spans="2:8" ht="16.5" x14ac:dyDescent="0.25">
      <c r="B31" s="7" t="s">
        <v>45</v>
      </c>
      <c r="C31" s="1"/>
      <c r="D31" s="2" t="s">
        <v>109</v>
      </c>
      <c r="E31" s="8">
        <v>1</v>
      </c>
      <c r="F31" s="4">
        <f>E31*13000</f>
        <v>13000</v>
      </c>
      <c r="G31" s="4">
        <f>E31*29000</f>
        <v>29000</v>
      </c>
      <c r="H31" s="5">
        <f>SUM(F31:G31)</f>
        <v>42000</v>
      </c>
    </row>
    <row r="32" spans="2:8" ht="16.5" x14ac:dyDescent="0.25">
      <c r="B32" s="7" t="s">
        <v>46</v>
      </c>
      <c r="C32" s="1"/>
      <c r="D32" s="2" t="s">
        <v>109</v>
      </c>
      <c r="E32" s="8">
        <v>1</v>
      </c>
      <c r="F32" s="4">
        <f>E32*13000</f>
        <v>13000</v>
      </c>
      <c r="G32" s="4">
        <f>E32*29000</f>
        <v>29000</v>
      </c>
      <c r="H32" s="5">
        <f>SUM(F32:G32)</f>
        <v>42000</v>
      </c>
    </row>
    <row r="33" spans="2:8" ht="16.5" x14ac:dyDescent="0.25">
      <c r="B33" s="7" t="s">
        <v>47</v>
      </c>
      <c r="C33" s="1"/>
      <c r="D33" s="2" t="s">
        <v>109</v>
      </c>
      <c r="E33" s="8">
        <v>2</v>
      </c>
      <c r="F33" s="4">
        <f>E33*13000</f>
        <v>26000</v>
      </c>
      <c r="G33" s="4">
        <f>E33*29000</f>
        <v>58000</v>
      </c>
      <c r="H33" s="5">
        <f>SUM(F33:G33)</f>
        <v>84000</v>
      </c>
    </row>
    <row r="34" spans="2:8" ht="16.5" x14ac:dyDescent="0.25">
      <c r="B34" s="7" t="s">
        <v>48</v>
      </c>
      <c r="C34" s="1"/>
      <c r="D34" s="2" t="s">
        <v>107</v>
      </c>
      <c r="E34" s="1">
        <v>1</v>
      </c>
      <c r="F34" s="4">
        <f>E34*13000</f>
        <v>13000</v>
      </c>
      <c r="G34" s="4">
        <f>E34*29000</f>
        <v>29000</v>
      </c>
      <c r="H34" s="5">
        <f>SUM(F34:G34)</f>
        <v>42000</v>
      </c>
    </row>
    <row r="35" spans="2:8" ht="16.5" x14ac:dyDescent="0.25">
      <c r="B35" s="7" t="s">
        <v>49</v>
      </c>
      <c r="C35" s="1"/>
      <c r="D35" s="2" t="s">
        <v>107</v>
      </c>
      <c r="E35" s="1">
        <v>1</v>
      </c>
      <c r="F35" s="4">
        <f t="shared" ref="F35:F43" si="12">E35*13000</f>
        <v>13000</v>
      </c>
      <c r="G35" s="4">
        <f t="shared" ref="G35:G43" si="13">E35*29000</f>
        <v>29000</v>
      </c>
      <c r="H35" s="5">
        <f t="shared" ref="H35:H43" si="14">SUM(F35:G35)</f>
        <v>42000</v>
      </c>
    </row>
    <row r="36" spans="2:8" ht="16.5" x14ac:dyDescent="0.25">
      <c r="B36" s="7" t="s">
        <v>50</v>
      </c>
      <c r="C36" s="1"/>
      <c r="D36" s="2" t="s">
        <v>107</v>
      </c>
      <c r="E36" s="1">
        <v>1</v>
      </c>
      <c r="F36" s="4">
        <f t="shared" si="12"/>
        <v>13000</v>
      </c>
      <c r="G36" s="4">
        <f t="shared" si="13"/>
        <v>29000</v>
      </c>
      <c r="H36" s="5">
        <f t="shared" si="14"/>
        <v>42000</v>
      </c>
    </row>
    <row r="37" spans="2:8" ht="16.5" x14ac:dyDescent="0.25">
      <c r="B37" s="7" t="s">
        <v>51</v>
      </c>
      <c r="C37" s="1"/>
      <c r="D37" s="2" t="s">
        <v>107</v>
      </c>
      <c r="E37" s="1">
        <v>1</v>
      </c>
      <c r="F37" s="4">
        <f t="shared" si="12"/>
        <v>13000</v>
      </c>
      <c r="G37" s="4">
        <f t="shared" si="13"/>
        <v>29000</v>
      </c>
      <c r="H37" s="5">
        <f t="shared" si="14"/>
        <v>42000</v>
      </c>
    </row>
    <row r="38" spans="2:8" ht="16.5" x14ac:dyDescent="0.25">
      <c r="B38" s="7" t="s">
        <v>52</v>
      </c>
      <c r="C38" s="1"/>
      <c r="D38" s="2" t="s">
        <v>108</v>
      </c>
      <c r="E38" s="1">
        <v>1</v>
      </c>
      <c r="F38" s="4">
        <f t="shared" si="12"/>
        <v>13000</v>
      </c>
      <c r="G38" s="4">
        <f t="shared" si="13"/>
        <v>29000</v>
      </c>
      <c r="H38" s="5">
        <f t="shared" si="14"/>
        <v>42000</v>
      </c>
    </row>
    <row r="39" spans="2:8" ht="16.5" x14ac:dyDescent="0.25">
      <c r="B39" s="7" t="s">
        <v>53</v>
      </c>
      <c r="C39" s="1"/>
      <c r="D39" s="2" t="s">
        <v>108</v>
      </c>
      <c r="E39" s="1">
        <v>2</v>
      </c>
      <c r="F39" s="4">
        <f t="shared" si="12"/>
        <v>26000</v>
      </c>
      <c r="G39" s="4">
        <f t="shared" si="13"/>
        <v>58000</v>
      </c>
      <c r="H39" s="5">
        <f t="shared" si="14"/>
        <v>84000</v>
      </c>
    </row>
    <row r="40" spans="2:8" ht="16.5" x14ac:dyDescent="0.25">
      <c r="B40" s="7" t="s">
        <v>54</v>
      </c>
      <c r="C40" s="1"/>
      <c r="D40" s="2" t="s">
        <v>108</v>
      </c>
      <c r="E40" s="1">
        <v>2</v>
      </c>
      <c r="F40" s="4">
        <f t="shared" si="12"/>
        <v>26000</v>
      </c>
      <c r="G40" s="4">
        <f t="shared" si="13"/>
        <v>58000</v>
      </c>
      <c r="H40" s="5">
        <f t="shared" si="14"/>
        <v>84000</v>
      </c>
    </row>
    <row r="41" spans="2:8" ht="16.5" x14ac:dyDescent="0.25">
      <c r="B41" s="7" t="s">
        <v>55</v>
      </c>
      <c r="C41" s="1"/>
      <c r="D41" s="2" t="s">
        <v>111</v>
      </c>
      <c r="E41" s="1">
        <v>1</v>
      </c>
      <c r="F41" s="4">
        <f t="shared" si="12"/>
        <v>13000</v>
      </c>
      <c r="G41" s="4">
        <f t="shared" si="13"/>
        <v>29000</v>
      </c>
      <c r="H41" s="5">
        <f t="shared" si="14"/>
        <v>42000</v>
      </c>
    </row>
    <row r="42" spans="2:8" ht="16.5" x14ac:dyDescent="0.25">
      <c r="B42" s="7" t="s">
        <v>56</v>
      </c>
      <c r="C42" s="1"/>
      <c r="D42" s="2" t="s">
        <v>108</v>
      </c>
      <c r="E42" s="1">
        <v>1</v>
      </c>
      <c r="F42" s="4">
        <f t="shared" si="12"/>
        <v>13000</v>
      </c>
      <c r="G42" s="4">
        <f t="shared" si="13"/>
        <v>29000</v>
      </c>
      <c r="H42" s="5">
        <f t="shared" si="14"/>
        <v>42000</v>
      </c>
    </row>
    <row r="43" spans="2:8" ht="16.5" x14ac:dyDescent="0.25">
      <c r="B43" s="7" t="s">
        <v>57</v>
      </c>
      <c r="C43" s="1"/>
      <c r="D43" s="2" t="s">
        <v>106</v>
      </c>
      <c r="E43" s="1">
        <v>2</v>
      </c>
      <c r="F43" s="4">
        <f t="shared" si="12"/>
        <v>26000</v>
      </c>
      <c r="G43" s="4">
        <f t="shared" si="13"/>
        <v>58000</v>
      </c>
      <c r="H43" s="5">
        <f t="shared" si="14"/>
        <v>84000</v>
      </c>
    </row>
    <row r="44" spans="2:8" ht="16.5" x14ac:dyDescent="0.25">
      <c r="B44" s="7" t="s">
        <v>55</v>
      </c>
      <c r="C44" s="1"/>
      <c r="D44" s="2" t="s">
        <v>111</v>
      </c>
      <c r="E44" s="1">
        <v>1</v>
      </c>
      <c r="F44" s="4">
        <f>E44*13000</f>
        <v>13000</v>
      </c>
      <c r="G44" s="4">
        <f>E44*29000</f>
        <v>29000</v>
      </c>
      <c r="H44" s="5">
        <f>SUM(F44:G44)</f>
        <v>42000</v>
      </c>
    </row>
    <row r="45" spans="2:8" ht="16.5" x14ac:dyDescent="0.25">
      <c r="B45" s="7" t="s">
        <v>58</v>
      </c>
      <c r="C45" s="1"/>
      <c r="D45" s="2" t="s">
        <v>111</v>
      </c>
      <c r="E45" s="1">
        <v>1</v>
      </c>
      <c r="F45" s="4">
        <f>E45*13000</f>
        <v>13000</v>
      </c>
      <c r="G45" s="4">
        <f>E45*29000</f>
        <v>29000</v>
      </c>
      <c r="H45" s="5">
        <f>SUM(F45:G45)</f>
        <v>42000</v>
      </c>
    </row>
    <row r="46" spans="2:8" ht="16.5" x14ac:dyDescent="0.25">
      <c r="B46" s="7" t="s">
        <v>56</v>
      </c>
      <c r="C46" s="1"/>
      <c r="D46" s="2" t="s">
        <v>108</v>
      </c>
      <c r="E46" s="1">
        <v>1</v>
      </c>
      <c r="F46" s="4">
        <f>E46*13000</f>
        <v>13000</v>
      </c>
      <c r="G46" s="4">
        <f>E46*29000</f>
        <v>29000</v>
      </c>
      <c r="H46" s="5">
        <f>SUM(F46:G46)</f>
        <v>42000</v>
      </c>
    </row>
    <row r="47" spans="2:8" ht="16.5" x14ac:dyDescent="0.25">
      <c r="B47" s="7" t="s">
        <v>59</v>
      </c>
      <c r="C47" s="1"/>
      <c r="D47" s="2" t="s">
        <v>110</v>
      </c>
      <c r="E47" s="1">
        <v>2</v>
      </c>
      <c r="F47" s="4">
        <f t="shared" ref="F47:F56" si="15">E47*13000</f>
        <v>26000</v>
      </c>
      <c r="G47" s="4">
        <f t="shared" ref="G47:G56" si="16">E47*29000</f>
        <v>58000</v>
      </c>
      <c r="H47" s="5">
        <f t="shared" ref="H47:H56" si="17">SUM(F47:G47)</f>
        <v>84000</v>
      </c>
    </row>
    <row r="48" spans="2:8" ht="16.5" x14ac:dyDescent="0.25">
      <c r="B48" s="7" t="s">
        <v>60</v>
      </c>
      <c r="C48" s="1"/>
      <c r="D48" s="2" t="s">
        <v>110</v>
      </c>
      <c r="E48" s="1">
        <v>2</v>
      </c>
      <c r="F48" s="4">
        <f t="shared" si="15"/>
        <v>26000</v>
      </c>
      <c r="G48" s="4">
        <f t="shared" si="16"/>
        <v>58000</v>
      </c>
      <c r="H48" s="5">
        <f t="shared" si="17"/>
        <v>84000</v>
      </c>
    </row>
    <row r="49" spans="2:8" ht="16.5" x14ac:dyDescent="0.25">
      <c r="B49" s="7" t="s">
        <v>61</v>
      </c>
      <c r="C49" s="1"/>
      <c r="D49" s="2" t="s">
        <v>110</v>
      </c>
      <c r="E49" s="1">
        <v>2</v>
      </c>
      <c r="F49" s="4">
        <f t="shared" si="15"/>
        <v>26000</v>
      </c>
      <c r="G49" s="4">
        <f t="shared" si="16"/>
        <v>58000</v>
      </c>
      <c r="H49" s="5">
        <f t="shared" si="17"/>
        <v>84000</v>
      </c>
    </row>
    <row r="50" spans="2:8" ht="16.5" x14ac:dyDescent="0.25">
      <c r="B50" s="7" t="s">
        <v>62</v>
      </c>
      <c r="C50" s="1"/>
      <c r="D50" s="2" t="s">
        <v>110</v>
      </c>
      <c r="E50" s="1">
        <v>2</v>
      </c>
      <c r="F50" s="4">
        <f t="shared" si="15"/>
        <v>26000</v>
      </c>
      <c r="G50" s="4">
        <f t="shared" si="16"/>
        <v>58000</v>
      </c>
      <c r="H50" s="5">
        <f t="shared" si="17"/>
        <v>84000</v>
      </c>
    </row>
    <row r="51" spans="2:8" ht="16.5" x14ac:dyDescent="0.25">
      <c r="B51" s="7" t="s">
        <v>63</v>
      </c>
      <c r="C51" s="1"/>
      <c r="D51" s="2" t="s">
        <v>110</v>
      </c>
      <c r="E51" s="1">
        <v>2</v>
      </c>
      <c r="F51" s="4">
        <f t="shared" si="15"/>
        <v>26000</v>
      </c>
      <c r="G51" s="4">
        <f t="shared" si="16"/>
        <v>58000</v>
      </c>
      <c r="H51" s="5">
        <f t="shared" si="17"/>
        <v>84000</v>
      </c>
    </row>
    <row r="52" spans="2:8" ht="16.5" x14ac:dyDescent="0.25">
      <c r="B52" s="7" t="s">
        <v>64</v>
      </c>
      <c r="C52" s="1"/>
      <c r="D52" s="2" t="s">
        <v>110</v>
      </c>
      <c r="E52" s="1">
        <v>2</v>
      </c>
      <c r="F52" s="4">
        <f t="shared" si="15"/>
        <v>26000</v>
      </c>
      <c r="G52" s="4">
        <f t="shared" si="16"/>
        <v>58000</v>
      </c>
      <c r="H52" s="5">
        <f t="shared" si="17"/>
        <v>84000</v>
      </c>
    </row>
    <row r="53" spans="2:8" ht="16.5" x14ac:dyDescent="0.25">
      <c r="B53" s="7" t="s">
        <v>65</v>
      </c>
      <c r="C53" s="1"/>
      <c r="D53" s="2" t="s">
        <v>110</v>
      </c>
      <c r="E53" s="1">
        <v>2</v>
      </c>
      <c r="F53" s="4">
        <f t="shared" si="15"/>
        <v>26000</v>
      </c>
      <c r="G53" s="4">
        <f t="shared" si="16"/>
        <v>58000</v>
      </c>
      <c r="H53" s="5">
        <f t="shared" si="17"/>
        <v>84000</v>
      </c>
    </row>
    <row r="54" spans="2:8" ht="16.5" x14ac:dyDescent="0.25">
      <c r="B54" s="7" t="s">
        <v>66</v>
      </c>
      <c r="C54" s="1"/>
      <c r="D54" s="2" t="s">
        <v>109</v>
      </c>
      <c r="E54" s="1">
        <v>1</v>
      </c>
      <c r="F54" s="4">
        <f t="shared" si="15"/>
        <v>13000</v>
      </c>
      <c r="G54" s="4">
        <f t="shared" si="16"/>
        <v>29000</v>
      </c>
      <c r="H54" s="5">
        <f t="shared" si="17"/>
        <v>42000</v>
      </c>
    </row>
    <row r="55" spans="2:8" ht="16.5" x14ac:dyDescent="0.25">
      <c r="B55" s="7" t="s">
        <v>67</v>
      </c>
      <c r="C55" s="1"/>
      <c r="D55" s="2" t="s">
        <v>109</v>
      </c>
      <c r="E55" s="1">
        <v>4</v>
      </c>
      <c r="F55" s="4">
        <f t="shared" si="15"/>
        <v>52000</v>
      </c>
      <c r="G55" s="4">
        <f t="shared" si="16"/>
        <v>116000</v>
      </c>
      <c r="H55" s="5">
        <f t="shared" si="17"/>
        <v>168000</v>
      </c>
    </row>
    <row r="56" spans="2:8" ht="16.5" x14ac:dyDescent="0.25">
      <c r="B56" s="7" t="s">
        <v>68</v>
      </c>
      <c r="C56" s="1"/>
      <c r="D56" s="2" t="s">
        <v>110</v>
      </c>
      <c r="E56" s="1">
        <v>2</v>
      </c>
      <c r="F56" s="4">
        <f t="shared" si="15"/>
        <v>26000</v>
      </c>
      <c r="G56" s="4">
        <f t="shared" si="16"/>
        <v>58000</v>
      </c>
      <c r="H56" s="5">
        <f t="shared" si="17"/>
        <v>84000</v>
      </c>
    </row>
    <row r="57" spans="2:8" ht="16.5" x14ac:dyDescent="0.25">
      <c r="B57" s="7" t="s">
        <v>69</v>
      </c>
      <c r="C57" s="1"/>
      <c r="D57" s="2" t="s">
        <v>110</v>
      </c>
      <c r="E57" s="27">
        <v>2</v>
      </c>
      <c r="F57" s="4">
        <f>E57*13000</f>
        <v>26000</v>
      </c>
      <c r="G57" s="4">
        <f>E57*29000</f>
        <v>58000</v>
      </c>
      <c r="H57" s="5">
        <f>SUM(F57:G57)</f>
        <v>84000</v>
      </c>
    </row>
    <row r="58" spans="2:8" ht="16.5" x14ac:dyDescent="0.25">
      <c r="B58" s="7" t="s">
        <v>70</v>
      </c>
      <c r="C58" s="1"/>
      <c r="D58" s="2" t="s">
        <v>110</v>
      </c>
      <c r="E58" s="27">
        <v>1</v>
      </c>
      <c r="F58" s="4">
        <f>E58*13000</f>
        <v>13000</v>
      </c>
      <c r="G58" s="4">
        <f>E58*29000</f>
        <v>29000</v>
      </c>
      <c r="H58" s="5">
        <f>SUM(F58:G58)</f>
        <v>42000</v>
      </c>
    </row>
    <row r="59" spans="2:8" ht="16.5" x14ac:dyDescent="0.25">
      <c r="B59" s="7" t="s">
        <v>71</v>
      </c>
      <c r="C59" s="1"/>
      <c r="D59" s="2" t="s">
        <v>111</v>
      </c>
      <c r="E59" s="27">
        <v>1</v>
      </c>
      <c r="F59" s="4">
        <f>E59*13000</f>
        <v>13000</v>
      </c>
      <c r="G59" s="4">
        <f>E59*29000</f>
        <v>29000</v>
      </c>
      <c r="H59" s="5">
        <f>SUM(F59:G59)</f>
        <v>42000</v>
      </c>
    </row>
    <row r="60" spans="2:8" ht="19.5" x14ac:dyDescent="0.35">
      <c r="B60" s="36" t="s">
        <v>72</v>
      </c>
      <c r="C60" s="37"/>
      <c r="D60" s="34" t="s">
        <v>107</v>
      </c>
      <c r="E60" s="10">
        <v>2</v>
      </c>
      <c r="F60" s="11">
        <v>26000</v>
      </c>
      <c r="G60" s="11">
        <v>58000</v>
      </c>
      <c r="H60" s="28">
        <f t="shared" ref="H60:H64" si="18">SUM(F60:G60)</f>
        <v>84000</v>
      </c>
    </row>
    <row r="61" spans="2:8" ht="19.5" x14ac:dyDescent="0.35">
      <c r="B61" s="36" t="s">
        <v>73</v>
      </c>
      <c r="C61" s="37"/>
      <c r="D61" s="34" t="s">
        <v>107</v>
      </c>
      <c r="E61" s="10">
        <v>3</v>
      </c>
      <c r="F61" s="11">
        <v>39000</v>
      </c>
      <c r="G61" s="11">
        <v>87000</v>
      </c>
      <c r="H61" s="28">
        <f t="shared" si="18"/>
        <v>126000</v>
      </c>
    </row>
    <row r="62" spans="2:8" ht="19.5" x14ac:dyDescent="0.35">
      <c r="B62" s="36" t="s">
        <v>74</v>
      </c>
      <c r="C62" s="37"/>
      <c r="D62" s="34" t="s">
        <v>107</v>
      </c>
      <c r="E62" s="10">
        <v>1</v>
      </c>
      <c r="F62" s="11">
        <v>13000</v>
      </c>
      <c r="G62" s="11">
        <v>29000</v>
      </c>
      <c r="H62" s="28">
        <f t="shared" si="18"/>
        <v>42000</v>
      </c>
    </row>
    <row r="63" spans="2:8" ht="19.5" x14ac:dyDescent="0.35">
      <c r="B63" s="36" t="s">
        <v>75</v>
      </c>
      <c r="C63" s="37"/>
      <c r="D63" s="34" t="s">
        <v>107</v>
      </c>
      <c r="E63" s="10">
        <v>1</v>
      </c>
      <c r="F63" s="11">
        <v>13000</v>
      </c>
      <c r="G63" s="11">
        <v>29000</v>
      </c>
      <c r="H63" s="28">
        <f t="shared" si="18"/>
        <v>42000</v>
      </c>
    </row>
    <row r="64" spans="2:8" ht="19.5" x14ac:dyDescent="0.35">
      <c r="B64" s="36" t="s">
        <v>76</v>
      </c>
      <c r="C64" s="37"/>
      <c r="D64" s="34" t="s">
        <v>107</v>
      </c>
      <c r="E64" s="10">
        <v>1</v>
      </c>
      <c r="F64" s="11">
        <v>13000</v>
      </c>
      <c r="G64" s="11">
        <v>29000</v>
      </c>
      <c r="H64" s="28">
        <f t="shared" si="18"/>
        <v>42000</v>
      </c>
    </row>
    <row r="65" spans="1:8" ht="16.5" x14ac:dyDescent="0.25">
      <c r="B65" s="7" t="s">
        <v>72</v>
      </c>
      <c r="C65" s="1"/>
      <c r="D65" s="34" t="s">
        <v>107</v>
      </c>
      <c r="E65" s="1">
        <v>1</v>
      </c>
      <c r="F65" s="4">
        <f>E65*13000</f>
        <v>13000</v>
      </c>
      <c r="G65" s="4">
        <f>E65*29000</f>
        <v>29000</v>
      </c>
      <c r="H65" s="5">
        <f>SUM(F65:G65)</f>
        <v>42000</v>
      </c>
    </row>
    <row r="66" spans="1:8" ht="16.5" x14ac:dyDescent="0.25">
      <c r="B66" s="7" t="s">
        <v>73</v>
      </c>
      <c r="C66" s="1"/>
      <c r="D66" s="34" t="s">
        <v>107</v>
      </c>
      <c r="E66" s="1">
        <v>3</v>
      </c>
      <c r="F66" s="4">
        <f>E66*13000</f>
        <v>39000</v>
      </c>
      <c r="G66" s="4">
        <f>E66*29000</f>
        <v>87000</v>
      </c>
      <c r="H66" s="5">
        <f>SUM(F66:G66)</f>
        <v>126000</v>
      </c>
    </row>
    <row r="67" spans="1:8" ht="16.5" x14ac:dyDescent="0.25">
      <c r="B67" s="7" t="s">
        <v>74</v>
      </c>
      <c r="C67" s="1"/>
      <c r="D67" s="34" t="s">
        <v>107</v>
      </c>
      <c r="E67" s="1">
        <v>3</v>
      </c>
      <c r="F67" s="4">
        <f>E67*13000</f>
        <v>39000</v>
      </c>
      <c r="G67" s="4">
        <f>E67*29000</f>
        <v>87000</v>
      </c>
      <c r="H67" s="5">
        <f>SUM(F67:G67)</f>
        <v>126000</v>
      </c>
    </row>
    <row r="68" spans="1:8" ht="16.5" x14ac:dyDescent="0.25">
      <c r="B68" s="7" t="s">
        <v>77</v>
      </c>
      <c r="C68" s="1"/>
      <c r="D68" s="34" t="s">
        <v>107</v>
      </c>
      <c r="E68" s="1">
        <v>1</v>
      </c>
      <c r="F68" s="4">
        <f>E68*13000</f>
        <v>13000</v>
      </c>
      <c r="G68" s="4">
        <f>E68*29000</f>
        <v>29000</v>
      </c>
      <c r="H68" s="5">
        <f>SUM(F68:G68)</f>
        <v>42000</v>
      </c>
    </row>
    <row r="69" spans="1:8" ht="16.5" x14ac:dyDescent="0.25">
      <c r="B69" s="7" t="s">
        <v>78</v>
      </c>
      <c r="C69" s="1"/>
      <c r="D69" s="34" t="s">
        <v>107</v>
      </c>
      <c r="E69" s="1">
        <v>2</v>
      </c>
      <c r="F69" s="4">
        <f>E69*13000</f>
        <v>26000</v>
      </c>
      <c r="G69" s="4">
        <f>E69*29000</f>
        <v>58000</v>
      </c>
      <c r="H69" s="5">
        <f>SUM(F69:G69)</f>
        <v>84000</v>
      </c>
    </row>
    <row r="70" spans="1:8" ht="19.5" x14ac:dyDescent="0.35">
      <c r="B70" s="36" t="s">
        <v>79</v>
      </c>
      <c r="C70" s="37"/>
      <c r="D70" s="34" t="s">
        <v>108</v>
      </c>
      <c r="E70" s="10">
        <v>2</v>
      </c>
      <c r="F70" s="11">
        <v>26000</v>
      </c>
      <c r="G70" s="11">
        <v>58000</v>
      </c>
      <c r="H70" s="28">
        <f t="shared" ref="H70:H76" si="19">SUM(F70:G70)</f>
        <v>84000</v>
      </c>
    </row>
    <row r="71" spans="1:8" ht="19.5" x14ac:dyDescent="0.35">
      <c r="B71" s="38" t="s">
        <v>80</v>
      </c>
      <c r="C71" s="39"/>
      <c r="D71" s="34" t="s">
        <v>108</v>
      </c>
      <c r="E71" s="10">
        <v>3</v>
      </c>
      <c r="F71" s="11">
        <v>39000</v>
      </c>
      <c r="G71" s="11">
        <v>87000</v>
      </c>
      <c r="H71" s="28">
        <f t="shared" si="19"/>
        <v>126000</v>
      </c>
    </row>
    <row r="72" spans="1:8" ht="19.5" x14ac:dyDescent="0.35">
      <c r="B72" s="38" t="s">
        <v>81</v>
      </c>
      <c r="C72" s="39"/>
      <c r="D72" s="34" t="s">
        <v>108</v>
      </c>
      <c r="E72" s="10">
        <v>3</v>
      </c>
      <c r="F72" s="11">
        <v>39000</v>
      </c>
      <c r="G72" s="11">
        <v>87000</v>
      </c>
      <c r="H72" s="28">
        <f t="shared" si="19"/>
        <v>126000</v>
      </c>
    </row>
    <row r="73" spans="1:8" ht="19.5" x14ac:dyDescent="0.35">
      <c r="B73" s="38" t="s">
        <v>82</v>
      </c>
      <c r="C73" s="39"/>
      <c r="D73" s="34" t="s">
        <v>108</v>
      </c>
      <c r="E73" s="10">
        <v>1</v>
      </c>
      <c r="F73" s="11">
        <v>13000</v>
      </c>
      <c r="G73" s="11">
        <v>29000</v>
      </c>
      <c r="H73" s="28">
        <f t="shared" si="19"/>
        <v>42000</v>
      </c>
    </row>
    <row r="74" spans="1:8" ht="19.5" x14ac:dyDescent="0.35">
      <c r="B74" s="38" t="s">
        <v>83</v>
      </c>
      <c r="C74" s="39"/>
      <c r="D74" s="34" t="s">
        <v>108</v>
      </c>
      <c r="E74" s="10">
        <v>6</v>
      </c>
      <c r="F74" s="11">
        <v>78000</v>
      </c>
      <c r="G74" s="11">
        <v>174000</v>
      </c>
      <c r="H74" s="28">
        <f t="shared" si="19"/>
        <v>252000</v>
      </c>
    </row>
    <row r="75" spans="1:8" ht="19.5" x14ac:dyDescent="0.35">
      <c r="B75" s="38" t="s">
        <v>84</v>
      </c>
      <c r="C75" s="39"/>
      <c r="D75" s="34" t="s">
        <v>108</v>
      </c>
      <c r="E75" s="10">
        <v>2</v>
      </c>
      <c r="F75" s="11">
        <v>26000</v>
      </c>
      <c r="G75" s="11">
        <v>58000</v>
      </c>
      <c r="H75" s="28">
        <f t="shared" si="19"/>
        <v>84000</v>
      </c>
    </row>
    <row r="76" spans="1:8" ht="19.5" x14ac:dyDescent="0.35">
      <c r="A76" s="29"/>
      <c r="B76" s="38" t="s">
        <v>85</v>
      </c>
      <c r="C76" s="39"/>
      <c r="D76" s="34" t="s">
        <v>108</v>
      </c>
      <c r="E76" s="10">
        <v>1</v>
      </c>
      <c r="F76" s="11">
        <v>13000</v>
      </c>
      <c r="G76" s="11">
        <v>29000</v>
      </c>
      <c r="H76" s="28">
        <f t="shared" si="19"/>
        <v>42000</v>
      </c>
    </row>
    <row r="77" spans="1:8" ht="16.5" x14ac:dyDescent="0.25">
      <c r="B77" s="7" t="s">
        <v>86</v>
      </c>
      <c r="C77" s="1"/>
      <c r="D77" s="34" t="s">
        <v>108</v>
      </c>
      <c r="E77" s="27">
        <v>1</v>
      </c>
      <c r="F77" s="4">
        <f>E77*13000</f>
        <v>13000</v>
      </c>
      <c r="G77" s="4">
        <f t="shared" ref="G77:G83" si="20">E77*29000</f>
        <v>29000</v>
      </c>
      <c r="H77" s="5">
        <f t="shared" ref="H77:H83" si="21">SUM(F77:G77)</f>
        <v>42000</v>
      </c>
    </row>
    <row r="78" spans="1:8" ht="16.5" x14ac:dyDescent="0.25">
      <c r="B78" s="7" t="s">
        <v>87</v>
      </c>
      <c r="C78" s="1"/>
      <c r="D78" s="34" t="s">
        <v>108</v>
      </c>
      <c r="E78" s="27">
        <v>3</v>
      </c>
      <c r="F78" s="4">
        <f t="shared" ref="F78:F83" si="22">E78*13000</f>
        <v>39000</v>
      </c>
      <c r="G78" s="4">
        <f t="shared" si="20"/>
        <v>87000</v>
      </c>
      <c r="H78" s="5">
        <f t="shared" si="21"/>
        <v>126000</v>
      </c>
    </row>
    <row r="79" spans="1:8" ht="16.5" x14ac:dyDescent="0.25">
      <c r="B79" s="7" t="s">
        <v>88</v>
      </c>
      <c r="C79" s="1"/>
      <c r="D79" s="34" t="s">
        <v>108</v>
      </c>
      <c r="E79" s="27">
        <v>2</v>
      </c>
      <c r="F79" s="4">
        <f t="shared" si="22"/>
        <v>26000</v>
      </c>
      <c r="G79" s="4">
        <f t="shared" si="20"/>
        <v>58000</v>
      </c>
      <c r="H79" s="5">
        <f t="shared" si="21"/>
        <v>84000</v>
      </c>
    </row>
    <row r="80" spans="1:8" ht="16.5" x14ac:dyDescent="0.25">
      <c r="B80" s="7" t="s">
        <v>89</v>
      </c>
      <c r="C80" s="1"/>
      <c r="D80" s="34" t="s">
        <v>108</v>
      </c>
      <c r="E80" s="27">
        <v>1</v>
      </c>
      <c r="F80" s="4">
        <f t="shared" si="22"/>
        <v>13000</v>
      </c>
      <c r="G80" s="4">
        <f t="shared" si="20"/>
        <v>29000</v>
      </c>
      <c r="H80" s="5">
        <f t="shared" si="21"/>
        <v>42000</v>
      </c>
    </row>
    <row r="81" spans="2:8" ht="16.5" x14ac:dyDescent="0.25">
      <c r="B81" s="7" t="s">
        <v>90</v>
      </c>
      <c r="C81" s="1"/>
      <c r="D81" s="34" t="s">
        <v>108</v>
      </c>
      <c r="E81" s="27">
        <v>1</v>
      </c>
      <c r="F81" s="4">
        <f t="shared" si="22"/>
        <v>13000</v>
      </c>
      <c r="G81" s="4">
        <f t="shared" si="20"/>
        <v>29000</v>
      </c>
      <c r="H81" s="5">
        <f t="shared" si="21"/>
        <v>42000</v>
      </c>
    </row>
    <row r="82" spans="2:8" ht="16.5" x14ac:dyDescent="0.25">
      <c r="B82" s="7" t="s">
        <v>83</v>
      </c>
      <c r="C82" s="1"/>
      <c r="D82" s="34" t="s">
        <v>108</v>
      </c>
      <c r="E82" s="27">
        <v>2</v>
      </c>
      <c r="F82" s="4">
        <f t="shared" si="22"/>
        <v>26000</v>
      </c>
      <c r="G82" s="4">
        <f t="shared" si="20"/>
        <v>58000</v>
      </c>
      <c r="H82" s="5">
        <f t="shared" si="21"/>
        <v>84000</v>
      </c>
    </row>
    <row r="83" spans="2:8" ht="16.5" x14ac:dyDescent="0.25">
      <c r="B83" s="7" t="s">
        <v>84</v>
      </c>
      <c r="C83" s="1"/>
      <c r="D83" s="34" t="s">
        <v>108</v>
      </c>
      <c r="E83" s="27">
        <v>1</v>
      </c>
      <c r="F83" s="4">
        <f t="shared" si="22"/>
        <v>13000</v>
      </c>
      <c r="G83" s="4">
        <f t="shared" si="20"/>
        <v>29000</v>
      </c>
      <c r="H83" s="5">
        <f t="shared" si="21"/>
        <v>42000</v>
      </c>
    </row>
    <row r="84" spans="2:8" ht="19.5" x14ac:dyDescent="0.35">
      <c r="B84" s="36" t="s">
        <v>91</v>
      </c>
      <c r="C84" s="37"/>
      <c r="D84" s="2" t="s">
        <v>111</v>
      </c>
      <c r="E84" s="10">
        <v>1</v>
      </c>
      <c r="F84" s="11">
        <v>13000</v>
      </c>
      <c r="G84" s="11">
        <v>29000</v>
      </c>
      <c r="H84" s="28">
        <f>SUM(F84:G84)</f>
        <v>42000</v>
      </c>
    </row>
    <row r="85" spans="2:8" ht="19.5" x14ac:dyDescent="0.35">
      <c r="B85" s="36" t="s">
        <v>92</v>
      </c>
      <c r="C85" s="37"/>
      <c r="D85" s="2" t="s">
        <v>111</v>
      </c>
      <c r="E85" s="10">
        <v>1</v>
      </c>
      <c r="F85" s="11">
        <v>13000</v>
      </c>
      <c r="G85" s="11">
        <v>29000</v>
      </c>
      <c r="H85" s="28">
        <f t="shared" ref="H85" si="23">SUM(F85:G85)</f>
        <v>42000</v>
      </c>
    </row>
    <row r="86" spans="2:8" ht="16.5" x14ac:dyDescent="0.25">
      <c r="B86" s="7" t="s">
        <v>93</v>
      </c>
      <c r="C86" s="1"/>
      <c r="D86" s="2" t="s">
        <v>111</v>
      </c>
      <c r="E86" s="27">
        <v>1</v>
      </c>
      <c r="F86" s="4">
        <f t="shared" ref="F86:F91" si="24">E86*13000</f>
        <v>13000</v>
      </c>
      <c r="G86" s="4">
        <f t="shared" ref="G86:G91" si="25">E86*29000</f>
        <v>29000</v>
      </c>
      <c r="H86" s="5">
        <f t="shared" ref="H86:H91" si="26">SUM(F86:G86)</f>
        <v>42000</v>
      </c>
    </row>
    <row r="87" spans="2:8" ht="16.5" x14ac:dyDescent="0.25">
      <c r="B87" s="7" t="s">
        <v>94</v>
      </c>
      <c r="C87" s="1"/>
      <c r="D87" s="2" t="s">
        <v>111</v>
      </c>
      <c r="E87" s="27">
        <v>2</v>
      </c>
      <c r="F87" s="4">
        <f t="shared" si="24"/>
        <v>26000</v>
      </c>
      <c r="G87" s="4">
        <f t="shared" si="25"/>
        <v>58000</v>
      </c>
      <c r="H87" s="5">
        <f t="shared" si="26"/>
        <v>84000</v>
      </c>
    </row>
    <row r="88" spans="2:8" ht="16.5" x14ac:dyDescent="0.25">
      <c r="B88" s="7" t="s">
        <v>95</v>
      </c>
      <c r="C88" s="1"/>
      <c r="D88" s="2" t="s">
        <v>111</v>
      </c>
      <c r="E88" s="27">
        <v>3</v>
      </c>
      <c r="F88" s="4">
        <f t="shared" si="24"/>
        <v>39000</v>
      </c>
      <c r="G88" s="4">
        <f t="shared" si="25"/>
        <v>87000</v>
      </c>
      <c r="H88" s="5">
        <f t="shared" si="26"/>
        <v>126000</v>
      </c>
    </row>
    <row r="89" spans="2:8" ht="16.5" x14ac:dyDescent="0.25">
      <c r="B89" s="7" t="s">
        <v>96</v>
      </c>
      <c r="C89" s="1"/>
      <c r="D89" s="2" t="s">
        <v>111</v>
      </c>
      <c r="E89" s="27">
        <f>6-2</f>
        <v>4</v>
      </c>
      <c r="F89" s="4">
        <f t="shared" si="24"/>
        <v>52000</v>
      </c>
      <c r="G89" s="4">
        <f t="shared" si="25"/>
        <v>116000</v>
      </c>
      <c r="H89" s="5">
        <f t="shared" si="26"/>
        <v>168000</v>
      </c>
    </row>
    <row r="90" spans="2:8" ht="16.5" x14ac:dyDescent="0.25">
      <c r="B90" s="7" t="s">
        <v>97</v>
      </c>
      <c r="C90" s="1"/>
      <c r="D90" s="2" t="s">
        <v>111</v>
      </c>
      <c r="E90" s="27">
        <v>1</v>
      </c>
      <c r="F90" s="4">
        <f t="shared" si="24"/>
        <v>13000</v>
      </c>
      <c r="G90" s="4">
        <f t="shared" si="25"/>
        <v>29000</v>
      </c>
      <c r="H90" s="5">
        <f t="shared" si="26"/>
        <v>42000</v>
      </c>
    </row>
    <row r="91" spans="2:8" ht="16.5" x14ac:dyDescent="0.25">
      <c r="B91" s="7" t="s">
        <v>98</v>
      </c>
      <c r="C91" s="1"/>
      <c r="D91" s="2" t="s">
        <v>111</v>
      </c>
      <c r="E91" s="27">
        <f>5-4</f>
        <v>1</v>
      </c>
      <c r="F91" s="4">
        <f t="shared" si="24"/>
        <v>13000</v>
      </c>
      <c r="G91" s="4">
        <f t="shared" si="25"/>
        <v>29000</v>
      </c>
      <c r="H91" s="5">
        <f t="shared" si="26"/>
        <v>42000</v>
      </c>
    </row>
  </sheetData>
  <mergeCells count="15">
    <mergeCell ref="B1:H1"/>
    <mergeCell ref="B70:C70"/>
    <mergeCell ref="B60:C60"/>
    <mergeCell ref="B61:C61"/>
    <mergeCell ref="B62:C62"/>
    <mergeCell ref="B63:C63"/>
    <mergeCell ref="B64:C64"/>
    <mergeCell ref="B84:C84"/>
    <mergeCell ref="B85:C85"/>
    <mergeCell ref="B71:C71"/>
    <mergeCell ref="B72:C72"/>
    <mergeCell ref="B73:C73"/>
    <mergeCell ref="B74:C74"/>
    <mergeCell ref="B75:C75"/>
    <mergeCell ref="B76:C76"/>
  </mergeCells>
  <printOptions horizontalCentered="1" verticalCentered="1"/>
  <pageMargins left="0.7" right="0.7" top="0" bottom="0" header="0.3" footer="0.3"/>
  <pageSetup scale="90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 2020</vt:lpstr>
      <vt:lpstr>NH 19-20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2020-12-21T00:45:15Z</cp:lastPrinted>
  <dcterms:created xsi:type="dcterms:W3CDTF">2020-12-02T07:34:19Z</dcterms:created>
  <dcterms:modified xsi:type="dcterms:W3CDTF">2020-12-21T00:46:19Z</dcterms:modified>
</cp:coreProperties>
</file>